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24"/>
  <workbookPr/>
  <mc:AlternateContent xmlns:mc="http://schemas.openxmlformats.org/markup-compatibility/2006">
    <mc:Choice Requires="x15">
      <x15ac:absPath xmlns:x15ac="http://schemas.microsoft.com/office/spreadsheetml/2010/11/ac" url="/Users/AndyMonaghan/Dropbox/FINANCES Matandani/"/>
    </mc:Choice>
  </mc:AlternateContent>
  <bookViews>
    <workbookView xWindow="640" yWindow="1180" windowWidth="28160" windowHeight="15320" tabRatio="500"/>
  </bookViews>
  <sheets>
    <sheet name="2015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7" i="1" l="1"/>
  <c r="C19" i="1"/>
  <c r="C20" i="1"/>
  <c r="F19" i="1"/>
  <c r="F20" i="1"/>
  <c r="I19" i="1"/>
  <c r="I20" i="1"/>
  <c r="L19" i="1"/>
  <c r="L20" i="1"/>
  <c r="O19" i="1"/>
  <c r="O20" i="1"/>
  <c r="R19" i="1"/>
  <c r="R20" i="1"/>
  <c r="U19" i="1"/>
  <c r="U20" i="1"/>
  <c r="X19" i="1"/>
  <c r="X20" i="1"/>
  <c r="AA19" i="1"/>
  <c r="AA20" i="1"/>
  <c r="AD19" i="1"/>
  <c r="AD20" i="1"/>
  <c r="B24" i="1"/>
  <c r="B23" i="1"/>
</calcChain>
</file>

<file path=xl/sharedStrings.xml><?xml version="1.0" encoding="utf-8"?>
<sst xmlns="http://schemas.openxmlformats.org/spreadsheetml/2006/main" count="220" uniqueCount="114">
  <si>
    <t>01_Construction</t>
  </si>
  <si>
    <t>Price</t>
  </si>
  <si>
    <t>Month</t>
  </si>
  <si>
    <t>02_Maintanence</t>
  </si>
  <si>
    <t>03_Teaching Resources</t>
  </si>
  <si>
    <t>04_School Equipment</t>
  </si>
  <si>
    <t>05_Water</t>
  </si>
  <si>
    <t>06_Electricity</t>
  </si>
  <si>
    <t>07_Outdoor Area</t>
  </si>
  <si>
    <t>08_Sports</t>
  </si>
  <si>
    <t>09_Security</t>
  </si>
  <si>
    <t>10_Other</t>
  </si>
  <si>
    <t>Months</t>
  </si>
  <si>
    <t>New Block #1</t>
  </si>
  <si>
    <t>06_June</t>
  </si>
  <si>
    <t>Step at Entrance</t>
  </si>
  <si>
    <t>sowing needles/fabric</t>
  </si>
  <si>
    <t>new drum and tonor</t>
  </si>
  <si>
    <t>push tap</t>
  </si>
  <si>
    <t>sockects and wires</t>
  </si>
  <si>
    <t>Plastic pockets - Moringa</t>
  </si>
  <si>
    <t>water sprinkler</t>
  </si>
  <si>
    <t xml:space="preserve">Security gate </t>
  </si>
  <si>
    <t>07_July</t>
  </si>
  <si>
    <t>petrol</t>
  </si>
  <si>
    <t>01_January</t>
  </si>
  <si>
    <t>Suman - Painting Mural</t>
  </si>
  <si>
    <t>Chakwana -Slates</t>
  </si>
  <si>
    <t>refilling tonor printer (Feb)</t>
  </si>
  <si>
    <t>circuit breaker and more</t>
  </si>
  <si>
    <t>Moringa farm digging labour</t>
  </si>
  <si>
    <t>Weed &amp; Plant Grass</t>
  </si>
  <si>
    <t>Computer lessons</t>
  </si>
  <si>
    <t>02_February</t>
  </si>
  <si>
    <t>5 litres of parrafin</t>
  </si>
  <si>
    <t>Medson - Plastering mural</t>
  </si>
  <si>
    <t>"My Body" Poster</t>
  </si>
  <si>
    <t>Plastic Staple Gun</t>
  </si>
  <si>
    <t>Water hose 30m X 20mm</t>
  </si>
  <si>
    <t>PVC wire pipes and wires</t>
  </si>
  <si>
    <t>Sign Paint</t>
  </si>
  <si>
    <t>Drainage beside Pitch</t>
  </si>
  <si>
    <t>HH Maloya (3 months, Maternity cover bonus, Std 1)</t>
  </si>
  <si>
    <t>03_March</t>
  </si>
  <si>
    <t xml:space="preserve">sand paper </t>
  </si>
  <si>
    <t>Flooding Maintence</t>
  </si>
  <si>
    <t>Box of red pens</t>
  </si>
  <si>
    <t>Metal Staple Gun + Staples</t>
  </si>
  <si>
    <t>Water hose Storage wheel</t>
  </si>
  <si>
    <t>energy sarver bulbs ++</t>
  </si>
  <si>
    <t>Sign Paint (2)</t>
  </si>
  <si>
    <t>Fertilizer for netball</t>
  </si>
  <si>
    <t>04_April</t>
  </si>
  <si>
    <t>painting tape</t>
  </si>
  <si>
    <t xml:space="preserve">Parrafin </t>
  </si>
  <si>
    <t>Box of pencils</t>
  </si>
  <si>
    <t>VGA Cable 10m</t>
  </si>
  <si>
    <t>Hose connections</t>
  </si>
  <si>
    <t>lunch electric</t>
  </si>
  <si>
    <t>2 month wages for groundman</t>
  </si>
  <si>
    <t xml:space="preserve">Netball soil </t>
  </si>
  <si>
    <t>stationery</t>
  </si>
  <si>
    <t>05_May</t>
  </si>
  <si>
    <t xml:space="preserve">  6x timbers for storage</t>
  </si>
  <si>
    <t>repainting of water tank</t>
  </si>
  <si>
    <t>Ream of paper</t>
  </si>
  <si>
    <t>Batteries</t>
  </si>
  <si>
    <t>transport electric</t>
  </si>
  <si>
    <t>Netball soil transport</t>
  </si>
  <si>
    <t>Transport for Kids Profiles</t>
  </si>
  <si>
    <t>2x brushes</t>
  </si>
  <si>
    <t xml:space="preserve">painting of Road sign </t>
  </si>
  <si>
    <t>Plug adapter 3x</t>
  </si>
  <si>
    <t>security boxes - water tap</t>
  </si>
  <si>
    <t>Patrick Labour</t>
  </si>
  <si>
    <t>Netball soil labour</t>
  </si>
  <si>
    <t>GoFundMe Fees</t>
  </si>
  <si>
    <t>5x plywood for notice boards</t>
  </si>
  <si>
    <t>Drainage along the court</t>
  </si>
  <si>
    <t>Repair of School Laptop</t>
  </si>
  <si>
    <t xml:space="preserve">Hose connection </t>
  </si>
  <si>
    <t>1.5mm wire for storage</t>
  </si>
  <si>
    <t>Netball rain/flooding</t>
  </si>
  <si>
    <t>Website Improvements</t>
  </si>
  <si>
    <t>08_August</t>
  </si>
  <si>
    <t>5 x cement - Drainaige</t>
  </si>
  <si>
    <t>Customs for 3 SA laptops</t>
  </si>
  <si>
    <t>Netball poles labour</t>
  </si>
  <si>
    <t>Internet</t>
  </si>
  <si>
    <t>09_September</t>
  </si>
  <si>
    <t>Tank - sandpaper</t>
  </si>
  <si>
    <t>TNM simcard</t>
  </si>
  <si>
    <t>Metal whistle</t>
  </si>
  <si>
    <t>Transport for SIP Equipment</t>
  </si>
  <si>
    <t>10_October</t>
  </si>
  <si>
    <t>15 bags of cement</t>
  </si>
  <si>
    <t>refilling tonor print (july)</t>
  </si>
  <si>
    <t>Netball nets 2x</t>
  </si>
  <si>
    <t>Computer Teacher 2</t>
  </si>
  <si>
    <t>11_November</t>
  </si>
  <si>
    <t xml:space="preserve">transport for cement </t>
  </si>
  <si>
    <t>second cartridge for printer</t>
  </si>
  <si>
    <t xml:space="preserve">netball poles </t>
  </si>
  <si>
    <t>Trans.+ lunch for Mary+PTA</t>
  </si>
  <si>
    <t>12_December</t>
  </si>
  <si>
    <t>Labour of pillars/old block</t>
  </si>
  <si>
    <t>Transport for SA laptops</t>
  </si>
  <si>
    <t>Computer teacher 3</t>
  </si>
  <si>
    <t>3 timbers connecting blocks</t>
  </si>
  <si>
    <t>Subtotal: Kwacha</t>
  </si>
  <si>
    <t>Subtotal: Euro</t>
  </si>
  <si>
    <t>Grand Total</t>
  </si>
  <si>
    <t>Total EURO</t>
  </si>
  <si>
    <t>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</si>
</sst>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3" fillId="0" borderId="1" xfId="0" applyFont="1" applyBorder="1"/>
    <xf numFmtId="0" fontId="3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/>
    </xf>
    <xf numFmtId="0" fontId="0" fillId="9" borderId="6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0" borderId="7" xfId="0" applyBorder="1"/>
    <xf numFmtId="0" fontId="0" fillId="0" borderId="8" xfId="0" applyBorder="1" applyAlignment="1">
      <alignment horizontal="left" indent="1"/>
    </xf>
    <xf numFmtId="165" fontId="0" fillId="10" borderId="9" xfId="1" applyNumberFormat="1" applyFont="1" applyFill="1" applyBorder="1" applyAlignment="1">
      <alignment horizontal="center"/>
    </xf>
    <xf numFmtId="165" fontId="0" fillId="0" borderId="10" xfId="1" applyNumberFormat="1" applyFont="1" applyBorder="1" applyAlignment="1">
      <alignment horizontal="center"/>
    </xf>
    <xf numFmtId="0" fontId="0" fillId="0" borderId="11" xfId="0" applyBorder="1" applyAlignment="1">
      <alignment horizontal="left" indent="1"/>
    </xf>
    <xf numFmtId="165" fontId="0" fillId="0" borderId="9" xfId="1" applyNumberFormat="1" applyFont="1" applyBorder="1" applyAlignment="1">
      <alignment horizontal="center"/>
    </xf>
    <xf numFmtId="0" fontId="0" fillId="11" borderId="11" xfId="0" applyFill="1" applyBorder="1" applyAlignment="1">
      <alignment horizontal="left" indent="1"/>
    </xf>
    <xf numFmtId="165" fontId="0" fillId="11" borderId="9" xfId="1" applyNumberFormat="1" applyFont="1" applyFill="1" applyBorder="1" applyAlignment="1">
      <alignment horizontal="center"/>
    </xf>
    <xf numFmtId="165" fontId="0" fillId="0" borderId="12" xfId="1" applyNumberFormat="1" applyFont="1" applyBorder="1" applyAlignment="1">
      <alignment horizontal="center"/>
    </xf>
    <xf numFmtId="0" fontId="5" fillId="0" borderId="0" xfId="0" applyFont="1"/>
    <xf numFmtId="0" fontId="0" fillId="12" borderId="8" xfId="0" applyFill="1" applyBorder="1" applyAlignment="1">
      <alignment horizontal="left" indent="1"/>
    </xf>
    <xf numFmtId="165" fontId="0" fillId="12" borderId="9" xfId="1" applyNumberFormat="1" applyFont="1" applyFill="1" applyBorder="1" applyAlignment="1">
      <alignment horizontal="center"/>
    </xf>
    <xf numFmtId="165" fontId="0" fillId="12" borderId="10" xfId="1" applyNumberFormat="1" applyFont="1" applyFill="1" applyBorder="1" applyAlignment="1">
      <alignment horizontal="center"/>
    </xf>
    <xf numFmtId="165" fontId="0" fillId="0" borderId="9" xfId="1" applyNumberFormat="1" applyFont="1" applyFill="1" applyBorder="1" applyAlignment="1">
      <alignment horizontal="center"/>
    </xf>
    <xf numFmtId="0" fontId="0" fillId="7" borderId="11" xfId="0" applyFill="1" applyBorder="1" applyAlignment="1">
      <alignment horizontal="left" indent="1"/>
    </xf>
    <xf numFmtId="165" fontId="0" fillId="7" borderId="9" xfId="1" applyNumberFormat="1" applyFont="1" applyFill="1" applyBorder="1" applyAlignment="1">
      <alignment horizontal="center"/>
    </xf>
    <xf numFmtId="165" fontId="0" fillId="7" borderId="12" xfId="1" applyNumberFormat="1" applyFont="1" applyFill="1" applyBorder="1" applyAlignment="1">
      <alignment horizontal="center"/>
    </xf>
    <xf numFmtId="165" fontId="0" fillId="0" borderId="9" xfId="1" applyNumberFormat="1" applyFont="1" applyBorder="1"/>
    <xf numFmtId="0" fontId="0" fillId="0" borderId="13" xfId="0" applyBorder="1"/>
    <xf numFmtId="0" fontId="3" fillId="0" borderId="14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center"/>
    </xf>
    <xf numFmtId="165" fontId="3" fillId="0" borderId="16" xfId="1" applyNumberFormat="1" applyFont="1" applyBorder="1" applyAlignment="1">
      <alignment horizontal="center"/>
    </xf>
    <xf numFmtId="165" fontId="3" fillId="0" borderId="17" xfId="1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5" fontId="3" fillId="0" borderId="19" xfId="1" applyNumberFormat="1" applyFont="1" applyBorder="1" applyAlignment="1">
      <alignment horizontal="center"/>
    </xf>
    <xf numFmtId="0" fontId="3" fillId="0" borderId="20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/>
    </xf>
    <xf numFmtId="165" fontId="6" fillId="0" borderId="22" xfId="1" applyNumberFormat="1" applyFont="1" applyBorder="1" applyAlignment="1">
      <alignment horizontal="center"/>
    </xf>
    <xf numFmtId="165" fontId="6" fillId="0" borderId="23" xfId="1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65" fontId="6" fillId="0" borderId="25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3" fillId="0" borderId="26" xfId="0" applyFont="1" applyBorder="1" applyAlignment="1">
      <alignment horizontal="left" vertical="center" wrapText="1" indent="1"/>
    </xf>
    <xf numFmtId="165" fontId="3" fillId="0" borderId="26" xfId="0" applyNumberFormat="1" applyFont="1" applyBorder="1"/>
    <xf numFmtId="165" fontId="7" fillId="0" borderId="0" xfId="1" applyNumberFormat="1" applyFont="1" applyBorder="1" applyAlignment="1">
      <alignment horizontal="center"/>
    </xf>
    <xf numFmtId="0" fontId="6" fillId="0" borderId="26" xfId="0" applyFont="1" applyBorder="1" applyAlignment="1">
      <alignment horizontal="left" vertical="center" wrapText="1" indent="1"/>
    </xf>
    <xf numFmtId="165" fontId="6" fillId="0" borderId="26" xfId="1" applyNumberFormat="1" applyFont="1" applyBorder="1"/>
    <xf numFmtId="165" fontId="0" fillId="0" borderId="0" xfId="0" applyNumberFormat="1"/>
    <xf numFmtId="0" fontId="0" fillId="2" borderId="0" xfId="0" applyFill="1"/>
  </cellXfs>
  <cellStyles count="5">
    <cellStyle name="Comma" xfId="1" builtinId="3"/>
    <cellStyle name="Comma 2" xfId="2"/>
    <cellStyle name="Komma 2" xfId="3"/>
    <cellStyle name="Normal" xfId="0" builtinId="0"/>
    <cellStyle name="Normal 2" xf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AH29"/>
  <sheetViews>
    <sheetView tabSelected="1" workbookViewId="0">
      <pane xSplit="1" ySplit="1" topLeftCell="B2" activePane="bottomRight" state="frozen"/>
      <selection activeCell="N11" sqref="N11"/>
      <selection pane="topRight" activeCell="N11" sqref="N11"/>
      <selection pane="bottomLeft" activeCell="N11" sqref="N11"/>
      <selection pane="bottomRight" activeCell="H29" sqref="H29"/>
    </sheetView>
  </sheetViews>
  <sheetFormatPr baseColWidth="10" defaultColWidth="9.1640625" defaultRowHeight="15" x14ac:dyDescent="0.2"/>
  <cols>
    <col min="1" max="1" width="10.6640625" customWidth="1"/>
    <col min="2" max="2" width="25.6640625" customWidth="1"/>
    <col min="3" max="3" width="10.5" bestFit="1" customWidth="1"/>
    <col min="4" max="4" width="11.83203125" bestFit="1" customWidth="1"/>
    <col min="5" max="5" width="25.6640625" customWidth="1"/>
    <col min="8" max="8" width="25.6640625" customWidth="1"/>
    <col min="11" max="11" width="25.6640625" customWidth="1"/>
    <col min="14" max="14" width="25.6640625" customWidth="1"/>
    <col min="17" max="17" width="25.6640625" customWidth="1"/>
    <col min="20" max="20" width="25.6640625" customWidth="1"/>
    <col min="23" max="23" width="25.6640625" customWidth="1"/>
    <col min="26" max="26" width="25.6640625" customWidth="1"/>
    <col min="29" max="29" width="25.6640625" customWidth="1"/>
    <col min="34" max="34" width="14" bestFit="1" customWidth="1"/>
  </cols>
  <sheetData>
    <row r="1" spans="1:34" s="27" customFormat="1" ht="16" thickBot="1" x14ac:dyDescent="0.25">
      <c r="A1" s="1"/>
      <c r="B1" s="2" t="s">
        <v>0</v>
      </c>
      <c r="C1" s="3" t="s">
        <v>1</v>
      </c>
      <c r="D1" s="4" t="s">
        <v>2</v>
      </c>
      <c r="E1" s="5" t="s">
        <v>3</v>
      </c>
      <c r="F1" s="6" t="s">
        <v>1</v>
      </c>
      <c r="G1" s="7" t="s">
        <v>2</v>
      </c>
      <c r="H1" s="8" t="s">
        <v>4</v>
      </c>
      <c r="I1" s="9" t="s">
        <v>1</v>
      </c>
      <c r="J1" s="10" t="s">
        <v>2</v>
      </c>
      <c r="K1" s="11" t="s">
        <v>5</v>
      </c>
      <c r="L1" s="12" t="s">
        <v>1</v>
      </c>
      <c r="M1" s="13" t="s">
        <v>2</v>
      </c>
      <c r="N1" s="14" t="s">
        <v>6</v>
      </c>
      <c r="O1" s="15" t="s">
        <v>1</v>
      </c>
      <c r="P1" s="16" t="s">
        <v>2</v>
      </c>
      <c r="Q1" s="17" t="s">
        <v>7</v>
      </c>
      <c r="R1" s="18" t="s">
        <v>1</v>
      </c>
      <c r="S1" s="19" t="s">
        <v>2</v>
      </c>
      <c r="T1" s="20" t="s">
        <v>8</v>
      </c>
      <c r="U1" s="21" t="s">
        <v>1</v>
      </c>
      <c r="V1" s="22" t="s">
        <v>2</v>
      </c>
      <c r="W1" s="11" t="s">
        <v>9</v>
      </c>
      <c r="X1" s="12" t="s">
        <v>1</v>
      </c>
      <c r="Y1" s="13" t="s">
        <v>2</v>
      </c>
      <c r="Z1" s="23" t="s">
        <v>10</v>
      </c>
      <c r="AA1" s="3" t="s">
        <v>1</v>
      </c>
      <c r="AB1" s="4" t="s">
        <v>2</v>
      </c>
      <c r="AC1" s="24" t="s">
        <v>11</v>
      </c>
      <c r="AD1" s="25" t="s">
        <v>1</v>
      </c>
      <c r="AE1" s="26" t="s">
        <v>2</v>
      </c>
      <c r="AH1" s="28" t="s">
        <v>12</v>
      </c>
    </row>
    <row r="2" spans="1:34" x14ac:dyDescent="0.2">
      <c r="A2" s="29"/>
      <c r="B2" s="30" t="s">
        <v>13</v>
      </c>
      <c r="C2" s="31">
        <v>1495850</v>
      </c>
      <c r="D2" s="32" t="s">
        <v>14</v>
      </c>
      <c r="E2" s="33" t="s">
        <v>15</v>
      </c>
      <c r="F2" s="34">
        <v>1000</v>
      </c>
      <c r="G2" s="32" t="s">
        <v>14</v>
      </c>
      <c r="H2" s="33" t="s">
        <v>16</v>
      </c>
      <c r="I2" s="34">
        <v>3000</v>
      </c>
      <c r="J2" s="32" t="s">
        <v>14</v>
      </c>
      <c r="K2" s="33" t="s">
        <v>17</v>
      </c>
      <c r="L2" s="34">
        <v>15000</v>
      </c>
      <c r="M2" s="32" t="s">
        <v>14</v>
      </c>
      <c r="N2" s="33" t="s">
        <v>18</v>
      </c>
      <c r="O2" s="34">
        <v>850</v>
      </c>
      <c r="P2" s="32" t="s">
        <v>14</v>
      </c>
      <c r="Q2" s="33" t="s">
        <v>19</v>
      </c>
      <c r="R2" s="34">
        <v>26450</v>
      </c>
      <c r="S2" s="32" t="s">
        <v>14</v>
      </c>
      <c r="T2" s="33" t="s">
        <v>20</v>
      </c>
      <c r="U2" s="34">
        <v>4000</v>
      </c>
      <c r="V2" s="32" t="s">
        <v>14</v>
      </c>
      <c r="W2" s="33" t="s">
        <v>21</v>
      </c>
      <c r="X2" s="34">
        <v>8400</v>
      </c>
      <c r="Y2" s="32" t="s">
        <v>14</v>
      </c>
      <c r="Z2" s="33" t="s">
        <v>22</v>
      </c>
      <c r="AA2" s="34">
        <v>18000</v>
      </c>
      <c r="AB2" s="32" t="s">
        <v>23</v>
      </c>
      <c r="AC2" s="35" t="s">
        <v>24</v>
      </c>
      <c r="AD2" s="36">
        <v>30000</v>
      </c>
      <c r="AE2" s="37" t="s">
        <v>14</v>
      </c>
      <c r="AH2" s="38" t="s">
        <v>25</v>
      </c>
    </row>
    <row r="3" spans="1:34" x14ac:dyDescent="0.2">
      <c r="A3" s="29"/>
      <c r="B3" s="30"/>
      <c r="C3" s="34"/>
      <c r="D3" s="32"/>
      <c r="E3" s="33" t="s">
        <v>26</v>
      </c>
      <c r="F3" s="34">
        <v>5000</v>
      </c>
      <c r="G3" s="32" t="s">
        <v>14</v>
      </c>
      <c r="H3" s="33" t="s">
        <v>27</v>
      </c>
      <c r="I3" s="34">
        <v>6500</v>
      </c>
      <c r="J3" s="32" t="s">
        <v>14</v>
      </c>
      <c r="K3" s="33" t="s">
        <v>28</v>
      </c>
      <c r="L3" s="34">
        <v>1500</v>
      </c>
      <c r="M3" s="32" t="s">
        <v>14</v>
      </c>
      <c r="N3" s="33" t="s">
        <v>18</v>
      </c>
      <c r="O3" s="34">
        <v>850</v>
      </c>
      <c r="P3" s="32" t="s">
        <v>14</v>
      </c>
      <c r="Q3" s="33" t="s">
        <v>29</v>
      </c>
      <c r="R3" s="34">
        <v>8110</v>
      </c>
      <c r="S3" s="32" t="s">
        <v>14</v>
      </c>
      <c r="T3" s="33" t="s">
        <v>30</v>
      </c>
      <c r="U3" s="34">
        <v>2000</v>
      </c>
      <c r="V3" s="32" t="s">
        <v>14</v>
      </c>
      <c r="W3" s="33" t="s">
        <v>31</v>
      </c>
      <c r="X3" s="34">
        <v>4500</v>
      </c>
      <c r="Y3" s="32" t="s">
        <v>14</v>
      </c>
      <c r="Z3" s="33"/>
      <c r="AA3" s="34"/>
      <c r="AB3" s="32"/>
      <c r="AC3" s="33" t="s">
        <v>32</v>
      </c>
      <c r="AD3" s="34">
        <v>31000</v>
      </c>
      <c r="AE3" s="37" t="s">
        <v>14</v>
      </c>
      <c r="AH3" s="38" t="s">
        <v>33</v>
      </c>
    </row>
    <row r="4" spans="1:34" x14ac:dyDescent="0.2">
      <c r="A4" s="29"/>
      <c r="B4" s="39" t="s">
        <v>34</v>
      </c>
      <c r="C4" s="40">
        <v>5250</v>
      </c>
      <c r="D4" s="41" t="s">
        <v>23</v>
      </c>
      <c r="E4" s="33" t="s">
        <v>35</v>
      </c>
      <c r="F4" s="34">
        <v>2000</v>
      </c>
      <c r="G4" s="32" t="s">
        <v>14</v>
      </c>
      <c r="H4" s="33" t="s">
        <v>36</v>
      </c>
      <c r="I4" s="34">
        <v>2000</v>
      </c>
      <c r="J4" s="32" t="s">
        <v>14</v>
      </c>
      <c r="K4" s="33" t="s">
        <v>37</v>
      </c>
      <c r="L4" s="34">
        <v>1180</v>
      </c>
      <c r="M4" s="32" t="s">
        <v>14</v>
      </c>
      <c r="N4" s="33" t="s">
        <v>38</v>
      </c>
      <c r="O4" s="34">
        <v>29150</v>
      </c>
      <c r="P4" s="32" t="s">
        <v>14</v>
      </c>
      <c r="Q4" s="33" t="s">
        <v>39</v>
      </c>
      <c r="R4" s="34">
        <v>61200</v>
      </c>
      <c r="S4" s="32" t="s">
        <v>14</v>
      </c>
      <c r="T4" s="33" t="s">
        <v>40</v>
      </c>
      <c r="U4" s="34">
        <v>5000</v>
      </c>
      <c r="V4" s="32" t="s">
        <v>23</v>
      </c>
      <c r="W4" s="33" t="s">
        <v>41</v>
      </c>
      <c r="X4" s="34">
        <v>7000</v>
      </c>
      <c r="Y4" s="32" t="s">
        <v>14</v>
      </c>
      <c r="Z4" s="33"/>
      <c r="AA4" s="34"/>
      <c r="AB4" s="32"/>
      <c r="AC4" s="33" t="s">
        <v>42</v>
      </c>
      <c r="AD4" s="42">
        <v>30000</v>
      </c>
      <c r="AE4" s="37" t="s">
        <v>14</v>
      </c>
      <c r="AH4" s="38" t="s">
        <v>43</v>
      </c>
    </row>
    <row r="5" spans="1:34" x14ac:dyDescent="0.2">
      <c r="A5" s="29"/>
      <c r="B5" s="39" t="s">
        <v>44</v>
      </c>
      <c r="C5" s="40">
        <v>300</v>
      </c>
      <c r="D5" s="41" t="s">
        <v>23</v>
      </c>
      <c r="E5" s="33" t="s">
        <v>45</v>
      </c>
      <c r="F5" s="34">
        <v>20000</v>
      </c>
      <c r="G5" s="32" t="s">
        <v>14</v>
      </c>
      <c r="H5" s="33" t="s">
        <v>46</v>
      </c>
      <c r="I5" s="34">
        <v>5500</v>
      </c>
      <c r="J5" s="32" t="s">
        <v>23</v>
      </c>
      <c r="K5" s="33" t="s">
        <v>47</v>
      </c>
      <c r="L5" s="34">
        <v>14200</v>
      </c>
      <c r="M5" s="32" t="s">
        <v>14</v>
      </c>
      <c r="N5" s="33" t="s">
        <v>48</v>
      </c>
      <c r="O5" s="34">
        <v>10700</v>
      </c>
      <c r="P5" s="32" t="s">
        <v>14</v>
      </c>
      <c r="Q5" s="33" t="s">
        <v>49</v>
      </c>
      <c r="R5" s="34">
        <v>5450</v>
      </c>
      <c r="S5" s="32" t="s">
        <v>14</v>
      </c>
      <c r="T5" s="33" t="s">
        <v>50</v>
      </c>
      <c r="U5" s="34">
        <v>4000</v>
      </c>
      <c r="V5" s="32" t="s">
        <v>23</v>
      </c>
      <c r="W5" s="33" t="s">
        <v>51</v>
      </c>
      <c r="X5" s="34">
        <v>3300</v>
      </c>
      <c r="Y5" s="32" t="s">
        <v>14</v>
      </c>
      <c r="Z5" s="33"/>
      <c r="AA5" s="34"/>
      <c r="AB5" s="32"/>
      <c r="AC5" s="33"/>
      <c r="AD5" s="42"/>
      <c r="AE5" s="37"/>
      <c r="AH5" s="38" t="s">
        <v>52</v>
      </c>
    </row>
    <row r="6" spans="1:34" x14ac:dyDescent="0.2">
      <c r="A6" s="29"/>
      <c r="B6" s="39" t="s">
        <v>53</v>
      </c>
      <c r="C6" s="40">
        <v>1000</v>
      </c>
      <c r="D6" s="41" t="s">
        <v>23</v>
      </c>
      <c r="E6" s="33" t="s">
        <v>54</v>
      </c>
      <c r="F6" s="34">
        <v>1050</v>
      </c>
      <c r="G6" s="32" t="s">
        <v>14</v>
      </c>
      <c r="H6" s="33" t="s">
        <v>55</v>
      </c>
      <c r="I6" s="34">
        <v>5000</v>
      </c>
      <c r="J6" s="32" t="s">
        <v>23</v>
      </c>
      <c r="K6" s="33" t="s">
        <v>56</v>
      </c>
      <c r="L6" s="34">
        <v>10500</v>
      </c>
      <c r="M6" s="32" t="s">
        <v>14</v>
      </c>
      <c r="N6" s="33" t="s">
        <v>57</v>
      </c>
      <c r="O6" s="34">
        <v>2120</v>
      </c>
      <c r="P6" s="32" t="s">
        <v>14</v>
      </c>
      <c r="Q6" s="33" t="s">
        <v>58</v>
      </c>
      <c r="R6" s="34">
        <v>1660</v>
      </c>
      <c r="S6" s="32" t="s">
        <v>14</v>
      </c>
      <c r="T6" s="33" t="s">
        <v>59</v>
      </c>
      <c r="U6" s="34">
        <v>15000</v>
      </c>
      <c r="V6" s="32" t="s">
        <v>23</v>
      </c>
      <c r="W6" s="33" t="s">
        <v>60</v>
      </c>
      <c r="X6" s="34">
        <v>15000</v>
      </c>
      <c r="Y6" s="32" t="s">
        <v>14</v>
      </c>
      <c r="Z6" s="33"/>
      <c r="AA6" s="34"/>
      <c r="AB6" s="32"/>
      <c r="AC6" s="33" t="s">
        <v>61</v>
      </c>
      <c r="AD6" s="42">
        <v>1940</v>
      </c>
      <c r="AE6" s="37" t="s">
        <v>14</v>
      </c>
      <c r="AH6" s="38" t="s">
        <v>62</v>
      </c>
    </row>
    <row r="7" spans="1:34" x14ac:dyDescent="0.2">
      <c r="A7" s="29"/>
      <c r="B7" s="39" t="s">
        <v>63</v>
      </c>
      <c r="C7" s="40">
        <v>4800</v>
      </c>
      <c r="D7" s="41" t="s">
        <v>23</v>
      </c>
      <c r="E7" s="33" t="s">
        <v>64</v>
      </c>
      <c r="F7" s="34">
        <v>2000</v>
      </c>
      <c r="G7" s="32" t="s">
        <v>23</v>
      </c>
      <c r="H7" s="33" t="s">
        <v>65</v>
      </c>
      <c r="I7" s="34">
        <v>2500</v>
      </c>
      <c r="J7" s="32" t="s">
        <v>23</v>
      </c>
      <c r="K7" s="33" t="s">
        <v>66</v>
      </c>
      <c r="L7" s="34">
        <v>1400</v>
      </c>
      <c r="M7" s="32" t="s">
        <v>23</v>
      </c>
      <c r="N7" s="33" t="s">
        <v>18</v>
      </c>
      <c r="O7" s="34">
        <v>850</v>
      </c>
      <c r="P7" s="32" t="s">
        <v>14</v>
      </c>
      <c r="Q7" s="33" t="s">
        <v>67</v>
      </c>
      <c r="R7" s="34">
        <v>3300</v>
      </c>
      <c r="S7" s="32" t="s">
        <v>14</v>
      </c>
      <c r="T7" s="33"/>
      <c r="U7" s="34"/>
      <c r="V7" s="32"/>
      <c r="W7" s="33" t="s">
        <v>68</v>
      </c>
      <c r="X7" s="34">
        <v>47750</v>
      </c>
      <c r="Y7" s="32" t="s">
        <v>14</v>
      </c>
      <c r="Z7" s="33"/>
      <c r="AA7" s="34"/>
      <c r="AB7" s="32"/>
      <c r="AC7" s="33" t="s">
        <v>69</v>
      </c>
      <c r="AD7" s="42">
        <v>3000</v>
      </c>
      <c r="AE7" s="37" t="s">
        <v>14</v>
      </c>
      <c r="AH7" s="38" t="s">
        <v>14</v>
      </c>
    </row>
    <row r="8" spans="1:34" x14ac:dyDescent="0.2">
      <c r="A8" s="29"/>
      <c r="B8" s="39" t="s">
        <v>70</v>
      </c>
      <c r="C8" s="40">
        <v>8000</v>
      </c>
      <c r="D8" s="41" t="s">
        <v>23</v>
      </c>
      <c r="E8" s="33" t="s">
        <v>71</v>
      </c>
      <c r="F8" s="34">
        <v>8000</v>
      </c>
      <c r="G8" s="32" t="s">
        <v>23</v>
      </c>
      <c r="H8" s="33"/>
      <c r="I8" s="34"/>
      <c r="J8" s="32"/>
      <c r="K8" s="33" t="s">
        <v>72</v>
      </c>
      <c r="L8" s="34">
        <v>5000</v>
      </c>
      <c r="M8" s="32" t="s">
        <v>23</v>
      </c>
      <c r="N8" s="33" t="s">
        <v>73</v>
      </c>
      <c r="O8" s="34">
        <v>3550</v>
      </c>
      <c r="P8" s="32" t="s">
        <v>14</v>
      </c>
      <c r="Q8" s="33" t="s">
        <v>74</v>
      </c>
      <c r="R8" s="34">
        <v>16000</v>
      </c>
      <c r="S8" s="32" t="s">
        <v>14</v>
      </c>
      <c r="T8" s="33"/>
      <c r="U8" s="34"/>
      <c r="V8" s="32"/>
      <c r="W8" s="33" t="s">
        <v>75</v>
      </c>
      <c r="X8" s="34">
        <v>24500</v>
      </c>
      <c r="Y8" s="32" t="s">
        <v>14</v>
      </c>
      <c r="Z8" s="33"/>
      <c r="AA8" s="34"/>
      <c r="AB8" s="32"/>
      <c r="AC8" s="33" t="s">
        <v>76</v>
      </c>
      <c r="AD8" s="42">
        <v>25000</v>
      </c>
      <c r="AE8" s="37" t="s">
        <v>14</v>
      </c>
      <c r="AH8" s="38" t="s">
        <v>23</v>
      </c>
    </row>
    <row r="9" spans="1:34" x14ac:dyDescent="0.2">
      <c r="A9" s="29"/>
      <c r="B9" s="39" t="s">
        <v>77</v>
      </c>
      <c r="C9" s="40">
        <v>25000</v>
      </c>
      <c r="D9" s="41" t="s">
        <v>23</v>
      </c>
      <c r="E9" s="33" t="s">
        <v>78</v>
      </c>
      <c r="F9" s="34">
        <v>6000</v>
      </c>
      <c r="G9" s="32" t="s">
        <v>14</v>
      </c>
      <c r="H9" s="33"/>
      <c r="I9" s="34"/>
      <c r="J9" s="32"/>
      <c r="K9" s="33" t="s">
        <v>79</v>
      </c>
      <c r="L9" s="34">
        <v>20000</v>
      </c>
      <c r="M9" s="32" t="s">
        <v>23</v>
      </c>
      <c r="N9" s="33" t="s">
        <v>80</v>
      </c>
      <c r="O9" s="34">
        <v>1660</v>
      </c>
      <c r="P9" s="32" t="s">
        <v>23</v>
      </c>
      <c r="Q9" s="33" t="s">
        <v>81</v>
      </c>
      <c r="R9" s="34">
        <v>2040</v>
      </c>
      <c r="S9" s="32" t="s">
        <v>14</v>
      </c>
      <c r="T9" s="33"/>
      <c r="U9" s="34"/>
      <c r="V9" s="32"/>
      <c r="W9" s="33" t="s">
        <v>82</v>
      </c>
      <c r="X9" s="34">
        <v>3700</v>
      </c>
      <c r="Y9" s="32" t="s">
        <v>14</v>
      </c>
      <c r="Z9" s="33"/>
      <c r="AA9" s="34"/>
      <c r="AB9" s="32"/>
      <c r="AC9" s="33" t="s">
        <v>83</v>
      </c>
      <c r="AD9" s="42">
        <v>25000</v>
      </c>
      <c r="AE9" s="37" t="s">
        <v>14</v>
      </c>
      <c r="AH9" s="38" t="s">
        <v>84</v>
      </c>
    </row>
    <row r="10" spans="1:34" x14ac:dyDescent="0.2">
      <c r="A10" s="29"/>
      <c r="B10" s="30"/>
      <c r="C10" s="34"/>
      <c r="D10" s="32"/>
      <c r="E10" s="33" t="s">
        <v>85</v>
      </c>
      <c r="F10" s="34">
        <v>32100</v>
      </c>
      <c r="G10" s="32" t="s">
        <v>14</v>
      </c>
      <c r="H10" s="33"/>
      <c r="I10" s="34"/>
      <c r="J10" s="32"/>
      <c r="K10" s="33" t="s">
        <v>86</v>
      </c>
      <c r="L10" s="34">
        <v>15250</v>
      </c>
      <c r="M10" s="32" t="s">
        <v>23</v>
      </c>
      <c r="N10" s="33"/>
      <c r="O10" s="34"/>
      <c r="P10" s="32"/>
      <c r="Q10" s="33"/>
      <c r="R10" s="34"/>
      <c r="S10" s="32"/>
      <c r="T10" s="33"/>
      <c r="U10" s="34"/>
      <c r="V10" s="32"/>
      <c r="W10" s="33" t="s">
        <v>87</v>
      </c>
      <c r="X10" s="34">
        <v>3500</v>
      </c>
      <c r="Y10" s="32" t="s">
        <v>23</v>
      </c>
      <c r="Z10" s="33"/>
      <c r="AA10" s="34"/>
      <c r="AB10" s="32"/>
      <c r="AC10" s="33" t="s">
        <v>88</v>
      </c>
      <c r="AD10" s="42">
        <v>12000</v>
      </c>
      <c r="AE10" s="37" t="s">
        <v>14</v>
      </c>
      <c r="AH10" s="38" t="s">
        <v>89</v>
      </c>
    </row>
    <row r="11" spans="1:34" x14ac:dyDescent="0.2">
      <c r="A11" s="29"/>
      <c r="B11" s="30"/>
      <c r="C11" s="34"/>
      <c r="D11" s="32"/>
      <c r="E11" s="33" t="s">
        <v>90</v>
      </c>
      <c r="F11" s="34">
        <v>300</v>
      </c>
      <c r="G11" s="32" t="s">
        <v>14</v>
      </c>
      <c r="H11" s="33"/>
      <c r="I11" s="34"/>
      <c r="J11" s="32"/>
      <c r="K11" s="33" t="s">
        <v>91</v>
      </c>
      <c r="L11" s="34">
        <v>500</v>
      </c>
      <c r="M11" s="32" t="s">
        <v>23</v>
      </c>
      <c r="N11" s="33"/>
      <c r="O11" s="34"/>
      <c r="P11" s="32"/>
      <c r="Q11" s="33"/>
      <c r="R11" s="34"/>
      <c r="S11" s="32"/>
      <c r="T11" s="33"/>
      <c r="U11" s="34"/>
      <c r="V11" s="32"/>
      <c r="W11" s="33" t="s">
        <v>92</v>
      </c>
      <c r="X11" s="34">
        <v>3080</v>
      </c>
      <c r="Y11" s="32" t="s">
        <v>23</v>
      </c>
      <c r="Z11" s="33"/>
      <c r="AA11" s="34"/>
      <c r="AB11" s="32"/>
      <c r="AC11" s="33" t="s">
        <v>93</v>
      </c>
      <c r="AD11" s="42">
        <v>15500</v>
      </c>
      <c r="AE11" s="37" t="s">
        <v>23</v>
      </c>
      <c r="AH11" s="38" t="s">
        <v>94</v>
      </c>
    </row>
    <row r="12" spans="1:34" x14ac:dyDescent="0.2">
      <c r="A12" s="29"/>
      <c r="B12" s="30"/>
      <c r="C12" s="34"/>
      <c r="D12" s="32"/>
      <c r="E12" s="33" t="s">
        <v>95</v>
      </c>
      <c r="F12" s="34">
        <v>84000</v>
      </c>
      <c r="G12" s="32" t="s">
        <v>23</v>
      </c>
      <c r="H12" s="33"/>
      <c r="I12" s="34"/>
      <c r="J12" s="32"/>
      <c r="K12" s="33" t="s">
        <v>96</v>
      </c>
      <c r="L12" s="34">
        <v>3500</v>
      </c>
      <c r="M12" s="32" t="s">
        <v>23</v>
      </c>
      <c r="N12" s="33"/>
      <c r="O12" s="34"/>
      <c r="P12" s="32"/>
      <c r="Q12" s="33"/>
      <c r="R12" s="34"/>
      <c r="S12" s="32"/>
      <c r="T12" s="33"/>
      <c r="U12" s="34"/>
      <c r="V12" s="32"/>
      <c r="W12" s="33" t="s">
        <v>97</v>
      </c>
      <c r="X12" s="34">
        <v>4600</v>
      </c>
      <c r="Y12" s="32" t="s">
        <v>23</v>
      </c>
      <c r="Z12" s="33"/>
      <c r="AA12" s="34"/>
      <c r="AB12" s="32"/>
      <c r="AC12" s="33" t="s">
        <v>98</v>
      </c>
      <c r="AD12" s="42">
        <v>32000</v>
      </c>
      <c r="AE12" s="37" t="s">
        <v>14</v>
      </c>
      <c r="AH12" s="38" t="s">
        <v>99</v>
      </c>
    </row>
    <row r="13" spans="1:34" x14ac:dyDescent="0.2">
      <c r="A13" s="29"/>
      <c r="B13" s="30"/>
      <c r="C13" s="34"/>
      <c r="D13" s="32"/>
      <c r="E13" s="33" t="s">
        <v>100</v>
      </c>
      <c r="F13" s="34">
        <v>15000</v>
      </c>
      <c r="G13" s="32" t="s">
        <v>23</v>
      </c>
      <c r="H13" s="33"/>
      <c r="I13" s="34"/>
      <c r="J13" s="32"/>
      <c r="K13" s="33" t="s">
        <v>101</v>
      </c>
      <c r="L13" s="34">
        <v>4500</v>
      </c>
      <c r="M13" s="32" t="s">
        <v>23</v>
      </c>
      <c r="N13" s="33"/>
      <c r="O13" s="34"/>
      <c r="P13" s="32"/>
      <c r="Q13" s="33"/>
      <c r="R13" s="34"/>
      <c r="S13" s="32"/>
      <c r="T13" s="33"/>
      <c r="U13" s="34"/>
      <c r="V13" s="32"/>
      <c r="W13" s="33" t="s">
        <v>102</v>
      </c>
      <c r="X13" s="34">
        <v>11000</v>
      </c>
      <c r="Y13" s="32" t="s">
        <v>23</v>
      </c>
      <c r="Z13" s="33"/>
      <c r="AA13" s="34"/>
      <c r="AB13" s="32"/>
      <c r="AC13" s="33" t="s">
        <v>103</v>
      </c>
      <c r="AD13" s="42">
        <v>7600</v>
      </c>
      <c r="AE13" s="37" t="s">
        <v>23</v>
      </c>
      <c r="AH13" s="38" t="s">
        <v>104</v>
      </c>
    </row>
    <row r="14" spans="1:34" x14ac:dyDescent="0.2">
      <c r="A14" s="29"/>
      <c r="B14" s="30"/>
      <c r="C14" s="34"/>
      <c r="D14" s="32"/>
      <c r="E14" s="33" t="s">
        <v>105</v>
      </c>
      <c r="F14" s="34">
        <v>20000</v>
      </c>
      <c r="G14" s="32" t="s">
        <v>23</v>
      </c>
      <c r="H14" s="33"/>
      <c r="I14" s="34"/>
      <c r="J14" s="32"/>
      <c r="K14" s="33"/>
      <c r="L14" s="34"/>
      <c r="M14" s="32"/>
      <c r="N14" s="33"/>
      <c r="O14" s="34"/>
      <c r="P14" s="32"/>
      <c r="Q14" s="33"/>
      <c r="R14" s="34"/>
      <c r="S14" s="32"/>
      <c r="T14" s="33"/>
      <c r="U14" s="34"/>
      <c r="V14" s="32"/>
      <c r="W14" s="33"/>
      <c r="X14" s="34"/>
      <c r="Y14" s="32"/>
      <c r="Z14" s="33"/>
      <c r="AA14" s="34"/>
      <c r="AB14" s="32"/>
      <c r="AC14" s="33" t="s">
        <v>106</v>
      </c>
      <c r="AD14" s="34">
        <v>5000</v>
      </c>
      <c r="AE14" s="37" t="s">
        <v>23</v>
      </c>
    </row>
    <row r="15" spans="1:34" x14ac:dyDescent="0.2">
      <c r="A15" s="29"/>
      <c r="B15" s="30"/>
      <c r="C15" s="34"/>
      <c r="D15" s="32"/>
      <c r="E15" s="33"/>
      <c r="F15" s="34"/>
      <c r="G15" s="32"/>
      <c r="H15" s="33"/>
      <c r="I15" s="34"/>
      <c r="J15" s="32"/>
      <c r="K15" s="33"/>
      <c r="L15" s="34"/>
      <c r="M15" s="32"/>
      <c r="N15" s="33"/>
      <c r="O15" s="34"/>
      <c r="P15" s="32"/>
      <c r="Q15" s="33"/>
      <c r="R15" s="34"/>
      <c r="S15" s="32"/>
      <c r="T15" s="33"/>
      <c r="U15" s="34"/>
      <c r="V15" s="32"/>
      <c r="W15" s="33"/>
      <c r="X15" s="34"/>
      <c r="Y15" s="32"/>
      <c r="Z15" s="33"/>
      <c r="AA15" s="34"/>
      <c r="AB15" s="32"/>
      <c r="AC15" s="43" t="s">
        <v>107</v>
      </c>
      <c r="AD15" s="44">
        <v>70000</v>
      </c>
      <c r="AE15" s="45" t="s">
        <v>23</v>
      </c>
    </row>
    <row r="16" spans="1:34" x14ac:dyDescent="0.2">
      <c r="A16" s="29"/>
      <c r="B16" s="30"/>
      <c r="C16" s="34"/>
      <c r="D16" s="32"/>
      <c r="E16" s="33" t="s">
        <v>108</v>
      </c>
      <c r="F16" s="34">
        <v>9000</v>
      </c>
      <c r="G16" s="32" t="s">
        <v>23</v>
      </c>
      <c r="H16" s="33"/>
      <c r="I16" s="34"/>
      <c r="J16" s="32"/>
      <c r="K16" s="33"/>
      <c r="L16" s="34"/>
      <c r="M16" s="32"/>
      <c r="N16" s="33"/>
      <c r="O16" s="34"/>
      <c r="P16" s="32"/>
      <c r="Q16" s="33"/>
      <c r="R16" s="34"/>
      <c r="S16" s="32"/>
      <c r="T16" s="33"/>
      <c r="U16" s="34"/>
      <c r="V16" s="32"/>
      <c r="W16" s="33"/>
      <c r="X16" s="34"/>
      <c r="Y16" s="32"/>
      <c r="Z16" s="33"/>
      <c r="AA16" s="34"/>
      <c r="AB16" s="32"/>
      <c r="AC16" s="33"/>
      <c r="AD16" s="34"/>
      <c r="AE16" s="37"/>
    </row>
    <row r="17" spans="1:31" x14ac:dyDescent="0.2">
      <c r="A17" s="29"/>
      <c r="B17" s="30"/>
      <c r="C17" s="46"/>
      <c r="D17" s="32"/>
      <c r="E17" s="33"/>
      <c r="F17" s="46"/>
      <c r="G17" s="32"/>
      <c r="H17" s="33"/>
      <c r="I17" s="46"/>
      <c r="J17" s="32"/>
      <c r="K17" s="33"/>
      <c r="L17" s="46"/>
      <c r="M17" s="32"/>
      <c r="N17" s="33"/>
      <c r="O17" s="46"/>
      <c r="P17" s="32"/>
      <c r="Q17" s="33"/>
      <c r="R17" s="46"/>
      <c r="S17" s="32"/>
      <c r="T17" s="33"/>
      <c r="U17" s="46"/>
      <c r="V17" s="32"/>
      <c r="W17" s="33"/>
      <c r="X17" s="46"/>
      <c r="Y17" s="32"/>
      <c r="Z17" s="33"/>
      <c r="AA17" s="46"/>
      <c r="AB17" s="32"/>
      <c r="AC17" s="33"/>
      <c r="AD17" s="34"/>
      <c r="AE17" s="37"/>
    </row>
    <row r="18" spans="1:31" ht="16" thickBot="1" x14ac:dyDescent="0.25">
      <c r="A18" s="47"/>
      <c r="B18" s="30"/>
      <c r="C18" s="46"/>
      <c r="D18" s="32"/>
      <c r="E18" s="33"/>
      <c r="F18" s="46"/>
      <c r="G18" s="32"/>
      <c r="H18" s="33"/>
      <c r="I18" s="46"/>
      <c r="J18" s="32"/>
      <c r="K18" s="33"/>
      <c r="L18" s="46"/>
      <c r="M18" s="32"/>
      <c r="N18" s="33"/>
      <c r="O18" s="46"/>
      <c r="P18" s="32"/>
      <c r="Q18" s="33"/>
      <c r="R18" s="46"/>
      <c r="S18" s="32"/>
      <c r="T18" s="33"/>
      <c r="U18" s="46"/>
      <c r="V18" s="32"/>
      <c r="W18" s="33"/>
      <c r="X18" s="46"/>
      <c r="Y18" s="32"/>
      <c r="Z18" s="33"/>
      <c r="AA18" s="46"/>
      <c r="AB18" s="32"/>
      <c r="AC18" s="33"/>
      <c r="AD18" s="34"/>
      <c r="AE18" s="37"/>
    </row>
    <row r="19" spans="1:31" ht="30" x14ac:dyDescent="0.2">
      <c r="A19" s="48" t="s">
        <v>109</v>
      </c>
      <c r="B19" s="49"/>
      <c r="C19" s="50">
        <f>SUM(C2:C18)</f>
        <v>1540200</v>
      </c>
      <c r="D19" s="51"/>
      <c r="E19" s="52"/>
      <c r="F19" s="50">
        <f>SUM(F2:F18)</f>
        <v>205450</v>
      </c>
      <c r="G19" s="51"/>
      <c r="H19" s="52"/>
      <c r="I19" s="50">
        <f>SUM(I2:I18)</f>
        <v>24500</v>
      </c>
      <c r="J19" s="51"/>
      <c r="K19" s="52"/>
      <c r="L19" s="50">
        <f>SUM(L2:L18)</f>
        <v>92530</v>
      </c>
      <c r="M19" s="51"/>
      <c r="N19" s="52"/>
      <c r="O19" s="50">
        <f>SUM(O2:O18)</f>
        <v>49730</v>
      </c>
      <c r="P19" s="51"/>
      <c r="Q19" s="52"/>
      <c r="R19" s="50">
        <f>SUM(R2:R18)</f>
        <v>124210</v>
      </c>
      <c r="S19" s="51"/>
      <c r="T19" s="52"/>
      <c r="U19" s="50">
        <f>SUM(U2:U18)</f>
        <v>30000</v>
      </c>
      <c r="V19" s="51"/>
      <c r="W19" s="52"/>
      <c r="X19" s="50">
        <f>SUM(X2:X18)</f>
        <v>136330</v>
      </c>
      <c r="Y19" s="51"/>
      <c r="Z19" s="52"/>
      <c r="AA19" s="50">
        <f>SUM(AA2:AA18)</f>
        <v>18000</v>
      </c>
      <c r="AB19" s="51"/>
      <c r="AC19" s="52"/>
      <c r="AD19" s="50">
        <f>SUM(AD2:AD18)</f>
        <v>288040</v>
      </c>
      <c r="AE19" s="53"/>
    </row>
    <row r="20" spans="1:31" ht="31" thickBot="1" x14ac:dyDescent="0.25">
      <c r="A20" s="54" t="s">
        <v>110</v>
      </c>
      <c r="B20" s="55"/>
      <c r="C20" s="56">
        <f>C19/$A$29</f>
        <v>3422.6666666666665</v>
      </c>
      <c r="D20" s="57"/>
      <c r="E20" s="58"/>
      <c r="F20" s="56">
        <f>F19/$A$29</f>
        <v>456.55555555555554</v>
      </c>
      <c r="G20" s="57"/>
      <c r="H20" s="58"/>
      <c r="I20" s="56">
        <f>I19/$A$29</f>
        <v>54.444444444444443</v>
      </c>
      <c r="J20" s="57"/>
      <c r="K20" s="58"/>
      <c r="L20" s="56">
        <f>L19/$A$29</f>
        <v>205.62222222222223</v>
      </c>
      <c r="M20" s="57"/>
      <c r="N20" s="58"/>
      <c r="O20" s="56">
        <f>O19/$A$29</f>
        <v>110.51111111111111</v>
      </c>
      <c r="P20" s="57"/>
      <c r="Q20" s="58"/>
      <c r="R20" s="56">
        <f>R19/$A$29</f>
        <v>276.02222222222224</v>
      </c>
      <c r="S20" s="57"/>
      <c r="T20" s="58"/>
      <c r="U20" s="56">
        <f>U19/$A$29</f>
        <v>66.666666666666671</v>
      </c>
      <c r="V20" s="57"/>
      <c r="W20" s="58"/>
      <c r="X20" s="56">
        <f>X19/$A$29</f>
        <v>302.95555555555558</v>
      </c>
      <c r="Y20" s="57"/>
      <c r="Z20" s="58"/>
      <c r="AA20" s="56">
        <f>AA19/$A$29</f>
        <v>40</v>
      </c>
      <c r="AB20" s="57"/>
      <c r="AC20" s="58"/>
      <c r="AD20" s="56">
        <f>AD19/$A$29</f>
        <v>640.08888888888885</v>
      </c>
      <c r="AE20" s="59"/>
    </row>
    <row r="22" spans="1:31" ht="16" thickBot="1" x14ac:dyDescent="0.25">
      <c r="E22" s="60"/>
      <c r="F22" s="61"/>
      <c r="G22" s="61"/>
    </row>
    <row r="23" spans="1:31" ht="31" thickBot="1" x14ac:dyDescent="0.25">
      <c r="A23" s="62" t="s">
        <v>111</v>
      </c>
      <c r="B23" s="63">
        <f>SUM(B19:AD19)</f>
        <v>2508990</v>
      </c>
      <c r="E23" s="60"/>
      <c r="F23" s="64"/>
      <c r="G23" s="64"/>
    </row>
    <row r="24" spans="1:31" ht="16" thickBot="1" x14ac:dyDescent="0.25">
      <c r="A24" s="65" t="s">
        <v>112</v>
      </c>
      <c r="B24" s="66">
        <f>SUM(B20:AD20)</f>
        <v>5575.5333333333319</v>
      </c>
    </row>
    <row r="26" spans="1:31" x14ac:dyDescent="0.2">
      <c r="A26" t="s">
        <v>113</v>
      </c>
    </row>
    <row r="27" spans="1:31" x14ac:dyDescent="0.2">
      <c r="A27" s="67">
        <f>SUM(F2,I2,O2,X2,X3,X5,L2,AD2,AD5)</f>
        <v>66050</v>
      </c>
    </row>
    <row r="29" spans="1:31" x14ac:dyDescent="0.2">
      <c r="A29" s="68">
        <v>450</v>
      </c>
    </row>
  </sheetData>
  <dataValidations count="1">
    <dataValidation type="list" allowBlank="1" showInputMessage="1" showErrorMessage="1" sqref="D2:D18 Y2:Y18 V2:V18 AE2:AE18 S2:S18 P2:P18 M2:M18 J2:J18 AB2:AB18 G2:G18">
      <formula1>$AH$2:$AH$14</formula1>
    </dataValidation>
  </dataValidations>
  <pageMargins left="0.7" right="0.7" top="0.75" bottom="0.75" header="0.3" footer="0.3"/>
  <pageSetup paperSize="9" orientation="landscape" horizontalDpi="4294967293" verticalDpi="4294967293"/>
  <headerFooter>
    <oddHeader>&amp;C&amp;"-,Bold"&amp;16Matandani Expenditure  - 2015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2016-08-14T08:24:19Z</dcterms:created>
  <dcterms:modified xsi:type="dcterms:W3CDTF">2016-08-14T08:24:48Z</dcterms:modified>
</cp:coreProperties>
</file>